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cKU00879\Documents\"/>
    </mc:Choice>
  </mc:AlternateContent>
  <xr:revisionPtr revIDLastSave="0" documentId="13_ncr:1_{EC066C1C-01C4-479D-A859-BED85EAF99CE}" xr6:coauthVersionLast="47" xr6:coauthVersionMax="47" xr10:uidLastSave="{00000000-0000-0000-0000-000000000000}"/>
  <bookViews>
    <workbookView xWindow="-108" yWindow="-108" windowWidth="23256" windowHeight="12576" xr2:uid="{B94DC145-0252-4AEA-9010-3FF0F4EED8A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1" l="1"/>
  <c r="L26" i="1"/>
  <c r="L25" i="1"/>
  <c r="M25" i="1" s="1"/>
  <c r="L24" i="1"/>
  <c r="M24" i="1" s="1"/>
  <c r="L23" i="1"/>
  <c r="M23" i="1" s="1"/>
  <c r="L22" i="1"/>
  <c r="M22" i="1" s="1"/>
  <c r="L17" i="1"/>
  <c r="M17" i="1" s="1"/>
  <c r="L21" i="1"/>
  <c r="M21" i="1" s="1"/>
  <c r="L20" i="1"/>
  <c r="M20" i="1" s="1"/>
  <c r="L19" i="1"/>
  <c r="M19" i="1" s="1"/>
  <c r="L18" i="1"/>
  <c r="M18" i="1" s="1"/>
  <c r="F3" i="1"/>
  <c r="G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F4" i="1"/>
  <c r="G4" i="1" s="1"/>
  <c r="C13" i="1" l="1"/>
  <c r="H5" i="1" l="1"/>
  <c r="H12" i="1"/>
  <c r="H11" i="1"/>
  <c r="H10" i="1"/>
  <c r="H9" i="1"/>
  <c r="H8" i="1"/>
  <c r="H7" i="1"/>
  <c r="H4" i="1"/>
  <c r="H3" i="1"/>
  <c r="H6" i="1"/>
</calcChain>
</file>

<file path=xl/sharedStrings.xml><?xml version="1.0" encoding="utf-8"?>
<sst xmlns="http://schemas.openxmlformats.org/spreadsheetml/2006/main" count="25" uniqueCount="23">
  <si>
    <t>ประเด็น/ด้าน</t>
  </si>
  <si>
    <t>ความทันสมัยของเนื้อหา</t>
  </si>
  <si>
    <t>ความเหมาะสมของเนื้อหา</t>
  </si>
  <si>
    <t>การจัดหมวดหมู่ของเนื้อหา</t>
  </si>
  <si>
    <t>ความถูกต้องและครบถ้วนของเนื้อหา</t>
  </si>
  <si>
    <t>ประโยชน์สำหรับผู้เรียน</t>
  </si>
  <si>
    <t>ความสอดคล้องระหว่างภาพกับเนื้อหา</t>
  </si>
  <si>
    <t>ความน่าสนใจของกราฟิก</t>
  </si>
  <si>
    <t>ความน่าสนใจของเนื้อเรื่อง</t>
  </si>
  <si>
    <t>กราฟฟิกเข้าใจได้ง่าย</t>
  </si>
  <si>
    <t>ระบบการเล่นของเกมส์เข้าใจได้ง่าย</t>
  </si>
  <si>
    <t>พอใจมาก(3)</t>
  </si>
  <si>
    <t>พอใจ(2)</t>
  </si>
  <si>
    <t>พอใจน้อย(1)</t>
  </si>
  <si>
    <t>เฉลี่ย</t>
  </si>
  <si>
    <t>ผลลัพธ์</t>
  </si>
  <si>
    <t>ความพึงพอใจโดยรวม</t>
  </si>
  <si>
    <t>ที่</t>
  </si>
  <si>
    <t>คนที่</t>
  </si>
  <si>
    <t>ความพึงพอใจ</t>
  </si>
  <si>
    <t>ผ่าน</t>
  </si>
  <si>
    <t>ไม่ผ่าน</t>
  </si>
  <si>
    <t>เกณฑ์(80%)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</si>
</sst>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0" fillId="0" borderId="1" xfId="0" applyBorder="1"/>
    <xf numFmtId="0" fontId="0" fillId="3" borderId="1" xfId="0" applyFill="1" applyBorder="1"/>
    <xf numFmtId="0" fontId="0" fillId="2" borderId="1" xfId="0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th-TH" sz="1600" b="1">
                <a:solidFill>
                  <a:schemeClr val="tx1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ความพึงพอใจรายบุคลที่มีต่อแอปพิเคชั่น</a:t>
            </a:r>
            <a:endParaRPr lang="en-US" sz="16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Sheet1!$J$16</c:f>
              <c:strCache>
                <c:ptCount val="1"/>
                <c:pt idx="0">
                  <c:v>คนที่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Sheet1!$J$17:$J$26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47-4C59-8896-D1E356767617}"/>
            </c:ext>
          </c:extLst>
        </c:ser>
        <c:ser>
          <c:idx val="1"/>
          <c:order val="1"/>
          <c:tx>
            <c:strRef>
              <c:f>Sheet1!$K$16</c:f>
              <c:strCache>
                <c:ptCount val="1"/>
                <c:pt idx="0">
                  <c:v>ไม่ผ่าน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Sheet1!$K$17:$K$26</c:f>
              <c:numCache>
                <c:formatCode>General</c:formatCode>
                <c:ptCount val="10"/>
                <c:pt idx="0">
                  <c:v>28</c:v>
                </c:pt>
                <c:pt idx="1">
                  <c:v>21</c:v>
                </c:pt>
                <c:pt idx="2">
                  <c:v>28</c:v>
                </c:pt>
                <c:pt idx="3">
                  <c:v>27</c:v>
                </c:pt>
                <c:pt idx="4">
                  <c:v>23</c:v>
                </c:pt>
                <c:pt idx="5">
                  <c:v>26</c:v>
                </c:pt>
                <c:pt idx="6">
                  <c:v>26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47-4C59-8896-D1E356767617}"/>
            </c:ext>
          </c:extLst>
        </c:ser>
        <c:ser>
          <c:idx val="3"/>
          <c:order val="3"/>
          <c:tx>
            <c:strRef>
              <c:f>Sheet1!$M$16</c:f>
              <c:strCache>
                <c:ptCount val="1"/>
                <c:pt idx="0">
                  <c:v>ผ่าน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Sheet1!$M$17:$M$26</c:f>
              <c:numCache>
                <c:formatCode>General</c:formatCode>
                <c:ptCount val="10"/>
                <c:pt idx="0">
                  <c:v>28</c:v>
                </c:pt>
                <c:pt idx="1">
                  <c:v>#N/A</c:v>
                </c:pt>
                <c:pt idx="2">
                  <c:v>28</c:v>
                </c:pt>
                <c:pt idx="3">
                  <c:v>27</c:v>
                </c:pt>
                <c:pt idx="4">
                  <c:v>#N/A</c:v>
                </c:pt>
                <c:pt idx="5">
                  <c:v>26</c:v>
                </c:pt>
                <c:pt idx="6">
                  <c:v>26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1E-4A5A-8995-D903F5E13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2105612848"/>
        <c:axId val="2105625744"/>
      </c:barChart>
      <c:lineChart>
        <c:grouping val="standard"/>
        <c:varyColors val="0"/>
        <c:ser>
          <c:idx val="2"/>
          <c:order val="2"/>
          <c:tx>
            <c:strRef>
              <c:f>Sheet1!$L$16</c:f>
              <c:strCache>
                <c:ptCount val="1"/>
                <c:pt idx="0">
                  <c:v>เกณฑ์(80%)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Sheet1!$L$17:$L$26</c:f>
              <c:numCache>
                <c:formatCode>General</c:formatCode>
                <c:ptCount val="10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  <c:pt idx="7">
                  <c:v>24</c:v>
                </c:pt>
                <c:pt idx="8">
                  <c:v>24</c:v>
                </c:pt>
                <c:pt idx="9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1E-4A5A-8995-D903F5E13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5612848"/>
        <c:axId val="2105625744"/>
      </c:lineChart>
      <c:catAx>
        <c:axId val="2105612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5625744"/>
        <c:crosses val="autoZero"/>
        <c:auto val="1"/>
        <c:lblAlgn val="ctr"/>
        <c:lblOffset val="100"/>
        <c:noMultiLvlLbl val="0"/>
      </c:catAx>
      <c:valAx>
        <c:axId val="2105625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5612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15</xdr:row>
      <xdr:rowOff>7620</xdr:rowOff>
    </xdr:from>
    <xdr:to>
      <xdr:col>8</xdr:col>
      <xdr:colOff>579120</xdr:colOff>
      <xdr:row>25</xdr:row>
      <xdr:rowOff>83820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57A1FEBE-0397-1C0B-915D-9BF021A8DE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B4AFB-C832-400C-9D19-8D134B5BE809}">
  <dimension ref="A2:M26"/>
  <sheetViews>
    <sheetView tabSelected="1" topLeftCell="B7" workbookViewId="0">
      <selection activeCell="I15" sqref="I15"/>
    </sheetView>
  </sheetViews>
  <sheetFormatPr defaultRowHeight="14.4"/>
  <cols>
    <col min="2" max="2" width="33.109375" customWidth="1"/>
    <col min="3" max="3" width="13.6640625" customWidth="1"/>
    <col min="4" max="4" width="11.6640625" customWidth="1"/>
    <col min="5" max="5" width="13.21875" customWidth="1"/>
    <col min="7" max="7" width="20.5546875" customWidth="1"/>
    <col min="11" max="11" width="13" customWidth="1"/>
    <col min="12" max="12" width="11.77734375" customWidth="1"/>
  </cols>
  <sheetData>
    <row r="2" spans="1:13" ht="21">
      <c r="A2" s="4" t="s">
        <v>17</v>
      </c>
      <c r="B2" s="4" t="s">
        <v>0</v>
      </c>
      <c r="C2" s="4" t="s">
        <v>11</v>
      </c>
      <c r="D2" s="4" t="s">
        <v>12</v>
      </c>
      <c r="E2" s="4" t="s">
        <v>13</v>
      </c>
      <c r="F2" s="4" t="s">
        <v>14</v>
      </c>
      <c r="G2" s="4" t="s">
        <v>16</v>
      </c>
      <c r="H2" s="4" t="s">
        <v>15</v>
      </c>
      <c r="J2" s="4" t="s">
        <v>18</v>
      </c>
      <c r="K2" s="4" t="s">
        <v>19</v>
      </c>
    </row>
    <row r="3" spans="1:13" ht="21">
      <c r="A3" s="2">
        <v>1</v>
      </c>
      <c r="B3" s="1" t="s">
        <v>1</v>
      </c>
      <c r="C3" s="2">
        <v>7</v>
      </c>
      <c r="D3" s="2">
        <v>3</v>
      </c>
      <c r="E3" s="2">
        <v>0</v>
      </c>
      <c r="F3" s="2">
        <f t="shared" ref="F3:F12" si="0">((C3*3)+(D3*2)+(E3*1))/10</f>
        <v>2.7</v>
      </c>
      <c r="G3" s="3" t="str">
        <f t="shared" ref="G3:G12" si="1">IF(F3&gt;3,"พอใจมาก",IF(F3&gt;2,"พอใจ",IF(F3&gt;1,"พอใจน้อย")))</f>
        <v>พอใจ</v>
      </c>
      <c r="H3" s="3" t="str">
        <f>IF(F3&gt;C13,"บวก",IF(F3&lt;C13,"ลบ"))</f>
        <v>บวก</v>
      </c>
      <c r="J3" s="7">
        <v>1</v>
      </c>
      <c r="K3" s="7">
        <v>28</v>
      </c>
    </row>
    <row r="4" spans="1:13" ht="21">
      <c r="A4" s="2">
        <v>2</v>
      </c>
      <c r="B4" s="1" t="s">
        <v>2</v>
      </c>
      <c r="C4" s="2">
        <v>7</v>
      </c>
      <c r="D4" s="2">
        <v>3</v>
      </c>
      <c r="E4" s="2">
        <v>0</v>
      </c>
      <c r="F4" s="2">
        <f t="shared" si="0"/>
        <v>2.7</v>
      </c>
      <c r="G4" s="3" t="str">
        <f t="shared" si="1"/>
        <v>พอใจ</v>
      </c>
      <c r="H4" s="3" t="str">
        <f>IF(F4&gt;C13,"บวก",IF(F4&lt;C13,"ลบ"))</f>
        <v>บวก</v>
      </c>
      <c r="J4" s="7">
        <v>2</v>
      </c>
      <c r="K4" s="7">
        <v>21</v>
      </c>
    </row>
    <row r="5" spans="1:13" ht="21">
      <c r="A5" s="8">
        <v>3</v>
      </c>
      <c r="B5" s="9" t="s">
        <v>3</v>
      </c>
      <c r="C5" s="8">
        <v>5</v>
      </c>
      <c r="D5" s="8">
        <v>5</v>
      </c>
      <c r="E5" s="8">
        <v>0</v>
      </c>
      <c r="F5" s="8">
        <f t="shared" si="0"/>
        <v>2.5</v>
      </c>
      <c r="G5" s="10" t="str">
        <f t="shared" si="1"/>
        <v>พอใจ</v>
      </c>
      <c r="H5" s="10" t="str">
        <f>IF(F5&gt;C13,"บวก",IF(F5&lt;C13,"ลบ"))</f>
        <v>ลบ</v>
      </c>
      <c r="J5" s="7">
        <v>3</v>
      </c>
      <c r="K5" s="7">
        <v>28</v>
      </c>
    </row>
    <row r="6" spans="1:13" ht="21">
      <c r="A6" s="8">
        <v>4</v>
      </c>
      <c r="B6" s="9" t="s">
        <v>4</v>
      </c>
      <c r="C6" s="8">
        <v>6</v>
      </c>
      <c r="D6" s="8">
        <v>3</v>
      </c>
      <c r="E6" s="8">
        <v>1</v>
      </c>
      <c r="F6" s="8">
        <f t="shared" si="0"/>
        <v>2.5</v>
      </c>
      <c r="G6" s="10" t="str">
        <f t="shared" si="1"/>
        <v>พอใจ</v>
      </c>
      <c r="H6" s="10" t="str">
        <f>IF(F6&gt;C13,"บวก",IF(F6&lt;C13,"ลบ"))</f>
        <v>ลบ</v>
      </c>
      <c r="J6" s="7">
        <v>4</v>
      </c>
      <c r="K6" s="7">
        <v>27</v>
      </c>
    </row>
    <row r="7" spans="1:13" ht="21">
      <c r="A7" s="2">
        <v>5</v>
      </c>
      <c r="B7" s="1" t="s">
        <v>5</v>
      </c>
      <c r="C7" s="2">
        <v>8</v>
      </c>
      <c r="D7" s="2">
        <v>2</v>
      </c>
      <c r="E7" s="2">
        <v>0</v>
      </c>
      <c r="F7" s="2">
        <f t="shared" si="0"/>
        <v>2.8</v>
      </c>
      <c r="G7" s="3" t="str">
        <f t="shared" si="1"/>
        <v>พอใจ</v>
      </c>
      <c r="H7" s="3" t="str">
        <f>IF(F7&gt;C13,"บวก",IF(F7&lt;C13,"ลบ"))</f>
        <v>บวก</v>
      </c>
      <c r="J7" s="7">
        <v>5</v>
      </c>
      <c r="K7" s="7">
        <v>23</v>
      </c>
    </row>
    <row r="8" spans="1:13" ht="21">
      <c r="A8" s="2">
        <v>6</v>
      </c>
      <c r="B8" s="1" t="s">
        <v>6</v>
      </c>
      <c r="C8" s="2">
        <v>5</v>
      </c>
      <c r="D8" s="2">
        <v>5</v>
      </c>
      <c r="E8" s="2">
        <v>0</v>
      </c>
      <c r="F8" s="2">
        <f t="shared" si="0"/>
        <v>2.5</v>
      </c>
      <c r="G8" s="3" t="str">
        <f t="shared" si="1"/>
        <v>พอใจ</v>
      </c>
      <c r="H8" s="3" t="str">
        <f>IF(F8&gt;C13,"บวก",IF(F8&lt;C13,"ลบ"))</f>
        <v>ลบ</v>
      </c>
      <c r="J8" s="7">
        <v>6</v>
      </c>
      <c r="K8" s="7">
        <v>26</v>
      </c>
    </row>
    <row r="9" spans="1:13" ht="21">
      <c r="A9" s="8">
        <v>7</v>
      </c>
      <c r="B9" s="9" t="s">
        <v>7</v>
      </c>
      <c r="C9" s="8">
        <v>6</v>
      </c>
      <c r="D9" s="8">
        <v>4</v>
      </c>
      <c r="E9" s="8">
        <v>0</v>
      </c>
      <c r="F9" s="8">
        <f t="shared" si="0"/>
        <v>2.6</v>
      </c>
      <c r="G9" s="10" t="str">
        <f t="shared" si="1"/>
        <v>พอใจ</v>
      </c>
      <c r="H9" s="10" t="str">
        <f>IF(F9&gt;C13,"บวก",IF(F9&lt;C13,"ลบ"))</f>
        <v>ลบ</v>
      </c>
      <c r="J9" s="7">
        <v>7</v>
      </c>
      <c r="K9" s="7">
        <v>26</v>
      </c>
    </row>
    <row r="10" spans="1:13" ht="21">
      <c r="A10" s="8">
        <v>8</v>
      </c>
      <c r="B10" s="9" t="s">
        <v>8</v>
      </c>
      <c r="C10" s="8">
        <v>6</v>
      </c>
      <c r="D10" s="8">
        <v>4</v>
      </c>
      <c r="E10" s="8">
        <v>0</v>
      </c>
      <c r="F10" s="8">
        <f t="shared" si="0"/>
        <v>2.6</v>
      </c>
      <c r="G10" s="10" t="str">
        <f t="shared" si="1"/>
        <v>พอใจ</v>
      </c>
      <c r="H10" s="10" t="str">
        <f>IF(F10&gt;C13,"บวก",IF(F10&lt;C13,"ลบ"))</f>
        <v>ลบ</v>
      </c>
      <c r="J10" s="7">
        <v>8</v>
      </c>
      <c r="K10" s="7">
        <v>26</v>
      </c>
    </row>
    <row r="11" spans="1:13" ht="21">
      <c r="A11" s="2">
        <v>9</v>
      </c>
      <c r="B11" s="1" t="s">
        <v>9</v>
      </c>
      <c r="C11" s="2">
        <v>7</v>
      </c>
      <c r="D11" s="2">
        <v>4</v>
      </c>
      <c r="E11" s="2">
        <v>0</v>
      </c>
      <c r="F11" s="2">
        <f t="shared" si="0"/>
        <v>2.9</v>
      </c>
      <c r="G11" s="3" t="str">
        <f t="shared" si="1"/>
        <v>พอใจ</v>
      </c>
      <c r="H11" s="3" t="str">
        <f>IF(F11&gt;C13,"บวก",IF(F11&lt;C13,"ลบ"))</f>
        <v>บวก</v>
      </c>
      <c r="J11" s="7">
        <v>9</v>
      </c>
      <c r="K11" s="7">
        <v>27</v>
      </c>
    </row>
    <row r="12" spans="1:13" ht="21">
      <c r="A12" s="8">
        <v>10</v>
      </c>
      <c r="B12" s="9" t="s">
        <v>10</v>
      </c>
      <c r="C12" s="8">
        <v>5</v>
      </c>
      <c r="D12" s="8">
        <v>5</v>
      </c>
      <c r="E12" s="8">
        <v>0</v>
      </c>
      <c r="F12" s="8">
        <f t="shared" si="0"/>
        <v>2.5</v>
      </c>
      <c r="G12" s="10" t="str">
        <f t="shared" si="1"/>
        <v>พอใจ</v>
      </c>
      <c r="H12" s="10" t="str">
        <f>IF(F12&gt;C13,"บวก",IF(F12&lt;C13,"ลบ"))</f>
        <v>ลบ</v>
      </c>
      <c r="J12" s="7">
        <v>10</v>
      </c>
      <c r="K12" s="7">
        <v>28</v>
      </c>
    </row>
    <row r="13" spans="1:13" ht="21">
      <c r="A13" s="11" t="s">
        <v>14</v>
      </c>
      <c r="B13" s="12"/>
      <c r="C13" s="11">
        <f>SUM(F3:F12)/10</f>
        <v>2.63</v>
      </c>
      <c r="D13" s="13"/>
      <c r="E13" s="13"/>
      <c r="F13" s="13"/>
      <c r="G13" s="13"/>
      <c r="H13" s="12"/>
    </row>
    <row r="15" spans="1:13" ht="21">
      <c r="C15" s="6"/>
      <c r="D15" s="6"/>
      <c r="E15" s="6"/>
    </row>
    <row r="16" spans="1:13" ht="21">
      <c r="C16" s="5"/>
      <c r="D16" s="5"/>
      <c r="E16" s="5"/>
      <c r="J16" s="4" t="s">
        <v>18</v>
      </c>
      <c r="K16" s="4" t="s">
        <v>21</v>
      </c>
      <c r="L16" s="16" t="s">
        <v>22</v>
      </c>
      <c r="M16" s="16" t="s">
        <v>20</v>
      </c>
    </row>
    <row r="17" spans="3:13" ht="21">
      <c r="C17" s="17">
        <v>24</v>
      </c>
      <c r="D17" s="5"/>
      <c r="E17" s="5"/>
      <c r="J17" s="7">
        <v>1</v>
      </c>
      <c r="K17" s="7">
        <v>28</v>
      </c>
      <c r="L17" s="15">
        <f>C17</f>
        <v>24</v>
      </c>
      <c r="M17" s="14">
        <f>IF(K17&gt;=L17,K17,NA())</f>
        <v>28</v>
      </c>
    </row>
    <row r="18" spans="3:13" ht="21">
      <c r="C18" s="5"/>
      <c r="D18" s="5"/>
      <c r="E18" s="5"/>
      <c r="J18" s="7">
        <v>2</v>
      </c>
      <c r="K18" s="7">
        <v>21</v>
      </c>
      <c r="L18" s="15">
        <f>C17</f>
        <v>24</v>
      </c>
      <c r="M18" s="14" t="e">
        <f t="shared" ref="M18:M26" si="2">IF(K18&gt;=L18,K18,NA())</f>
        <v>#N/A</v>
      </c>
    </row>
    <row r="19" spans="3:13" ht="21">
      <c r="C19" s="5"/>
      <c r="D19" s="5"/>
      <c r="E19" s="5"/>
      <c r="J19" s="7">
        <v>3</v>
      </c>
      <c r="K19" s="7">
        <v>28</v>
      </c>
      <c r="L19" s="15">
        <f>C17</f>
        <v>24</v>
      </c>
      <c r="M19" s="14">
        <f t="shared" si="2"/>
        <v>28</v>
      </c>
    </row>
    <row r="20" spans="3:13" ht="21">
      <c r="C20" s="5"/>
      <c r="D20" s="5"/>
      <c r="E20" s="5"/>
      <c r="J20" s="7">
        <v>4</v>
      </c>
      <c r="K20" s="7">
        <v>27</v>
      </c>
      <c r="L20" s="15">
        <f>C17</f>
        <v>24</v>
      </c>
      <c r="M20" s="14">
        <f t="shared" si="2"/>
        <v>27</v>
      </c>
    </row>
    <row r="21" spans="3:13" ht="21">
      <c r="C21" s="5"/>
      <c r="D21" s="5"/>
      <c r="E21" s="5"/>
      <c r="J21" s="7">
        <v>5</v>
      </c>
      <c r="K21" s="7">
        <v>23</v>
      </c>
      <c r="L21" s="15">
        <f>C17</f>
        <v>24</v>
      </c>
      <c r="M21" s="14" t="e">
        <f t="shared" si="2"/>
        <v>#N/A</v>
      </c>
    </row>
    <row r="22" spans="3:13" ht="21">
      <c r="C22" s="5"/>
      <c r="D22" s="5"/>
      <c r="E22" s="5"/>
      <c r="J22" s="7">
        <v>6</v>
      </c>
      <c r="K22" s="7">
        <v>26</v>
      </c>
      <c r="L22" s="15">
        <f>C17</f>
        <v>24</v>
      </c>
      <c r="M22" s="14">
        <f t="shared" si="2"/>
        <v>26</v>
      </c>
    </row>
    <row r="23" spans="3:13" ht="21">
      <c r="C23" s="5"/>
      <c r="D23" s="5"/>
      <c r="E23" s="5"/>
      <c r="J23" s="7">
        <v>7</v>
      </c>
      <c r="K23" s="7">
        <v>26</v>
      </c>
      <c r="L23" s="15">
        <f>C17</f>
        <v>24</v>
      </c>
      <c r="M23" s="14">
        <f t="shared" si="2"/>
        <v>26</v>
      </c>
    </row>
    <row r="24" spans="3:13" ht="21">
      <c r="C24" s="5"/>
      <c r="D24" s="5"/>
      <c r="E24" s="5"/>
      <c r="J24" s="7">
        <v>8</v>
      </c>
      <c r="K24" s="7">
        <v>26</v>
      </c>
      <c r="L24" s="15">
        <f>C17</f>
        <v>24</v>
      </c>
      <c r="M24" s="14">
        <f t="shared" si="2"/>
        <v>26</v>
      </c>
    </row>
    <row r="25" spans="3:13" ht="21">
      <c r="C25" s="5"/>
      <c r="D25" s="5"/>
      <c r="E25" s="5"/>
      <c r="J25" s="7">
        <v>9</v>
      </c>
      <c r="K25" s="7">
        <v>27</v>
      </c>
      <c r="L25" s="15">
        <f>C17</f>
        <v>24</v>
      </c>
      <c r="M25" s="14">
        <f t="shared" si="2"/>
        <v>27</v>
      </c>
    </row>
    <row r="26" spans="3:13">
      <c r="J26" s="7">
        <v>10</v>
      </c>
      <c r="K26" s="7">
        <v>28</v>
      </c>
      <c r="L26" s="15">
        <f>C17</f>
        <v>24</v>
      </c>
      <c r="M26" s="14">
        <f>IF(K26&gt;=L26,K26,NA())</f>
        <v>28</v>
      </c>
    </row>
  </sheetData>
  <mergeCells count="2">
    <mergeCell ref="A13:B13"/>
    <mergeCell ref="C13:H13"/>
  </mergeCells>
  <pageMargins left="0.7" right="0.7" top="0.75" bottom="0.75" header="0.3" footer="0.3"/>
  <pageSetup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cscKU00879</dc:creator>
  <cp:lastModifiedBy>cscKU00879</cp:lastModifiedBy>
  <dcterms:created xsi:type="dcterms:W3CDTF">2022-10-19T16:04:36Z</dcterms:created>
  <dcterms:modified xsi:type="dcterms:W3CDTF">2022-10-20T10:28:23Z</dcterms:modified>
</cp:coreProperties>
</file>